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zo\Downloads\"/>
    </mc:Choice>
  </mc:AlternateContent>
  <bookViews>
    <workbookView xWindow="0" yWindow="0" windowWidth="28800" windowHeight="10800"/>
  </bookViews>
  <sheets>
    <sheet name="FOOZOS" sheetId="2" r:id="rId1"/>
  </sheets>
  <definedNames>
    <definedName name="_xlnm.Print_Area" localSheetId="0">FOOZOS!$A$1:$G$73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2" l="1"/>
  <c r="D70" i="2" s="1"/>
  <c r="E71" i="2"/>
  <c r="E70" i="2" s="1"/>
  <c r="F71" i="2"/>
  <c r="F70" i="2" s="1"/>
  <c r="G71" i="2"/>
  <c r="G70" i="2" s="1"/>
  <c r="D66" i="2"/>
  <c r="D65" i="2" s="1"/>
  <c r="E66" i="2"/>
  <c r="E65" i="2" s="1"/>
  <c r="F66" i="2"/>
  <c r="F65" i="2" s="1"/>
  <c r="G66" i="2"/>
  <c r="G65" i="2" s="1"/>
  <c r="D62" i="2"/>
  <c r="E62" i="2"/>
  <c r="F62" i="2"/>
  <c r="G62" i="2"/>
  <c r="D57" i="2"/>
  <c r="D56" i="2" s="1"/>
  <c r="E57" i="2"/>
  <c r="E56" i="2" s="1"/>
  <c r="F57" i="2"/>
  <c r="F56" i="2" s="1"/>
  <c r="G57" i="2"/>
  <c r="D52" i="2"/>
  <c r="E52" i="2"/>
  <c r="F52" i="2"/>
  <c r="G52" i="2"/>
  <c r="D47" i="2"/>
  <c r="D46" i="2" s="1"/>
  <c r="E47" i="2"/>
  <c r="E46" i="2" s="1"/>
  <c r="F47" i="2"/>
  <c r="F46" i="2" s="1"/>
  <c r="G47" i="2"/>
  <c r="G46" i="2" s="1"/>
  <c r="D41" i="2"/>
  <c r="D38" i="2" s="1"/>
  <c r="E41" i="2"/>
  <c r="E38" i="2" s="1"/>
  <c r="F41" i="2"/>
  <c r="F38" i="2" s="1"/>
  <c r="G41" i="2"/>
  <c r="G39" i="2" s="1"/>
  <c r="D34" i="2"/>
  <c r="D33" i="2" s="1"/>
  <c r="D32" i="2" s="1"/>
  <c r="D31" i="2" s="1"/>
  <c r="E34" i="2"/>
  <c r="E33" i="2" s="1"/>
  <c r="E32" i="2" s="1"/>
  <c r="E31" i="2" s="1"/>
  <c r="F34" i="2"/>
  <c r="F33" i="2" s="1"/>
  <c r="F32" i="2" s="1"/>
  <c r="F31" i="2" s="1"/>
  <c r="G34" i="2"/>
  <c r="G33" i="2" s="1"/>
  <c r="G32" i="2" s="1"/>
  <c r="G31" i="2" s="1"/>
  <c r="D28" i="2"/>
  <c r="D25" i="2" s="1"/>
  <c r="E28" i="2"/>
  <c r="E25" i="2" s="1"/>
  <c r="F28" i="2"/>
  <c r="F25" i="2" s="1"/>
  <c r="G28" i="2"/>
  <c r="G26" i="2" s="1"/>
  <c r="D21" i="2"/>
  <c r="E21" i="2"/>
  <c r="F21" i="2"/>
  <c r="G21" i="2"/>
  <c r="D19" i="2"/>
  <c r="D18" i="2" s="1"/>
  <c r="D17" i="2" s="1"/>
  <c r="D16" i="2" s="1"/>
  <c r="E19" i="2"/>
  <c r="E18" i="2" s="1"/>
  <c r="E17" i="2" s="1"/>
  <c r="E16" i="2" s="1"/>
  <c r="F19" i="2"/>
  <c r="F18" i="2" s="1"/>
  <c r="F17" i="2" s="1"/>
  <c r="F16" i="2" s="1"/>
  <c r="G19" i="2"/>
  <c r="D13" i="2"/>
  <c r="D12" i="2" s="1"/>
  <c r="D11" i="2" s="1"/>
  <c r="D10" i="2" s="1"/>
  <c r="E13" i="2"/>
  <c r="E12" i="2" s="1"/>
  <c r="E11" i="2" s="1"/>
  <c r="F13" i="2"/>
  <c r="F12" i="2" s="1"/>
  <c r="G13" i="2"/>
  <c r="G12" i="2" s="1"/>
  <c r="G11" i="2" s="1"/>
  <c r="G10" i="2" s="1"/>
  <c r="C9" i="2"/>
  <c r="C71" i="2"/>
  <c r="C70" i="2" s="1"/>
  <c r="C66" i="2"/>
  <c r="C65" i="2" s="1"/>
  <c r="C34" i="2"/>
  <c r="C33" i="2" s="1"/>
  <c r="C32" i="2" s="1"/>
  <c r="C31" i="2" s="1"/>
  <c r="C21" i="2"/>
  <c r="C41" i="2"/>
  <c r="C40" i="2" s="1"/>
  <c r="F11" i="2" l="1"/>
  <c r="F10" i="2" s="1"/>
  <c r="E10" i="2"/>
  <c r="G56" i="2"/>
  <c r="G45" i="2" s="1"/>
  <c r="G44" i="2" s="1"/>
  <c r="G9" i="2" s="1"/>
  <c r="G8" i="2" s="1"/>
  <c r="F45" i="2"/>
  <c r="F44" i="2" s="1"/>
  <c r="E45" i="2"/>
  <c r="E44" i="2" s="1"/>
  <c r="D45" i="2"/>
  <c r="D44" i="2" s="1"/>
  <c r="D9" i="2" s="1"/>
  <c r="D8" i="2" s="1"/>
  <c r="G38" i="2"/>
  <c r="F40" i="2"/>
  <c r="F39" i="2"/>
  <c r="G40" i="2"/>
  <c r="E40" i="2"/>
  <c r="E39" i="2"/>
  <c r="D40" i="2"/>
  <c r="D39" i="2"/>
  <c r="G25" i="2"/>
  <c r="F27" i="2"/>
  <c r="F26" i="2"/>
  <c r="G27" i="2"/>
  <c r="E27" i="2"/>
  <c r="E26" i="2"/>
  <c r="D27" i="2"/>
  <c r="D26" i="2"/>
  <c r="G18" i="2"/>
  <c r="G17" i="2" s="1"/>
  <c r="G16" i="2" s="1"/>
  <c r="F9" i="2"/>
  <c r="F7" i="2" s="1"/>
  <c r="C38" i="2"/>
  <c r="C39" i="2"/>
  <c r="C62" i="2"/>
  <c r="C57" i="2"/>
  <c r="C52" i="2"/>
  <c r="C47" i="2"/>
  <c r="C28" i="2"/>
  <c r="C27" i="2" s="1"/>
  <c r="C19" i="2"/>
  <c r="C18" i="2" s="1"/>
  <c r="C17" i="2" s="1"/>
  <c r="C16" i="2" s="1"/>
  <c r="C13" i="2"/>
  <c r="C12" i="2" s="1"/>
  <c r="C11" i="2" s="1"/>
  <c r="C10" i="2" s="1"/>
  <c r="E9" i="2" l="1"/>
  <c r="E7" i="2" s="1"/>
  <c r="F8" i="2"/>
  <c r="D7" i="2"/>
  <c r="G7" i="2"/>
  <c r="C56" i="2"/>
  <c r="C46" i="2"/>
  <c r="C25" i="2"/>
  <c r="C26" i="2"/>
  <c r="E8" i="2" l="1"/>
  <c r="C45" i="2"/>
  <c r="C44" i="2" s="1"/>
  <c r="C8" i="2"/>
  <c r="C7" i="2"/>
</calcChain>
</file>

<file path=xl/sharedStrings.xml><?xml version="1.0" encoding="utf-8"?>
<sst xmlns="http://schemas.openxmlformats.org/spreadsheetml/2006/main" count="140" uniqueCount="54">
  <si>
    <t/>
  </si>
  <si>
    <t>080</t>
  </si>
  <si>
    <t>MINISTARSTVO ZNANOSTI I OBRAZOVANJA</t>
  </si>
  <si>
    <t>3</t>
  </si>
  <si>
    <t>Rashodi poslovanja</t>
  </si>
  <si>
    <t>32</t>
  </si>
  <si>
    <t>Materijalni rashodi</t>
  </si>
  <si>
    <t>31</t>
  </si>
  <si>
    <t>Rashodi za zaposlene</t>
  </si>
  <si>
    <t>34</t>
  </si>
  <si>
    <t>Financijski rashodi</t>
  </si>
  <si>
    <t>37</t>
  </si>
  <si>
    <t>Naknade građanima i kućanstvima na temelju osiguranja i druge naknade</t>
  </si>
  <si>
    <t>4</t>
  </si>
  <si>
    <t>Rashodi za nabavu nefinancijske imovine</t>
  </si>
  <si>
    <t>42</t>
  </si>
  <si>
    <t>Rashodi za nabavu proizvedene dugotrajne imovine</t>
  </si>
  <si>
    <t>45</t>
  </si>
  <si>
    <t>Rashodi za dodatna ulaganja na nefinancijskoj imovini</t>
  </si>
  <si>
    <t>0942</t>
  </si>
  <si>
    <t>Drugi stupanj visoke naobrazbe</t>
  </si>
  <si>
    <t>41</t>
  </si>
  <si>
    <t>Rashodi za nabavu neproizvedene dugotrajne imovine</t>
  </si>
  <si>
    <t>3705</t>
  </si>
  <si>
    <t>VISOKO OBRAZOVANJE</t>
  </si>
  <si>
    <t>08006</t>
  </si>
  <si>
    <t>Sveučilišta i veleučilišta u Republici Hrvatskoj</t>
  </si>
  <si>
    <t>A621003</t>
  </si>
  <si>
    <t>REDOVNA DJELATNOST SVEUČILIŠTA U OSIJEKU</t>
  </si>
  <si>
    <t>A621038</t>
  </si>
  <si>
    <t>PROGRAMI VJEŽBAONICA VISOKIH UČILIŠTA</t>
  </si>
  <si>
    <t>A622122</t>
  </si>
  <si>
    <t>PROGRAMSKO FINANCIRANJE JAVNIH VISOKIH UČILIŠTA</t>
  </si>
  <si>
    <t>43</t>
  </si>
  <si>
    <t>A679090</t>
  </si>
  <si>
    <t>REDOVNA DJELATNOST SVEUČILIŠTA U OSIJEKU (IZ EVIDENCIJSKIH PRIHODA)</t>
  </si>
  <si>
    <t>II. POSEBNI DIO</t>
  </si>
  <si>
    <t>Projekcija 
za 2025.</t>
  </si>
  <si>
    <t>11</t>
  </si>
  <si>
    <t>Opći prihodi i primici</t>
  </si>
  <si>
    <t>Ostali prihodi za posebne namjene</t>
  </si>
  <si>
    <t>Vlastiti prihodi</t>
  </si>
  <si>
    <t>22486 FAKULTET ZA ODGOJNE I OBRAZOVNE ZNANOSTI</t>
  </si>
  <si>
    <t>Izvršenje
2022.</t>
  </si>
  <si>
    <t>Tekući plan za 2023.</t>
  </si>
  <si>
    <t>eura</t>
  </si>
  <si>
    <t>Plan za 2024.</t>
  </si>
  <si>
    <t>Projekcija 
za 2026.</t>
  </si>
  <si>
    <t>PRAVOMOĆNE SUDSKE PRESUDE</t>
  </si>
  <si>
    <t>A621181</t>
  </si>
  <si>
    <t>STIPENDIJE I ŠKOLARINE ZA DOKTORSKI STUDIJ</t>
  </si>
  <si>
    <t>A621183</t>
  </si>
  <si>
    <t>Donacije</t>
  </si>
  <si>
    <t xml:space="preserve">Ostale pomoći i darovnice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</si>
</sst>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47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6">
    <xf numFmtId="0" fontId="0" fillId="0" borderId="0"/>
    <xf numFmtId="0" fontId="1" fillId="2" borderId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9" borderId="0" applyNumberFormat="0" applyBorder="0" applyAlignment="0" applyProtection="0"/>
    <xf numFmtId="0" fontId="9" fillId="14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1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9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4" fillId="2" borderId="0"/>
    <xf numFmtId="4" fontId="2" fillId="28" borderId="1" applyNumberFormat="0" applyProtection="0">
      <alignment vertical="center"/>
    </xf>
    <xf numFmtId="4" fontId="13" fillId="29" borderId="1" applyNumberFormat="0" applyProtection="0">
      <alignment vertical="center"/>
    </xf>
    <xf numFmtId="4" fontId="2" fillId="29" borderId="1" applyNumberFormat="0" applyProtection="0">
      <alignment horizontal="left" vertical="center" indent="1"/>
    </xf>
    <xf numFmtId="0" fontId="6" fillId="28" borderId="2" applyNumberFormat="0" applyProtection="0">
      <alignment horizontal="left" vertical="top" indent="1"/>
    </xf>
    <xf numFmtId="4" fontId="2" fillId="30" borderId="1" applyNumberFormat="0" applyProtection="0">
      <alignment horizontal="left" vertical="center" indent="1"/>
    </xf>
    <xf numFmtId="4" fontId="2" fillId="31" borderId="1" applyNumberFormat="0" applyProtection="0">
      <alignment horizontal="right" vertical="center"/>
    </xf>
    <xf numFmtId="4" fontId="2" fillId="32" borderId="1" applyNumberFormat="0" applyProtection="0">
      <alignment horizontal="right" vertical="center"/>
    </xf>
    <xf numFmtId="4" fontId="2" fillId="33" borderId="3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34" borderId="1" applyNumberFormat="0" applyProtection="0">
      <alignment horizontal="right" vertical="center"/>
    </xf>
    <xf numFmtId="4" fontId="2" fillId="35" borderId="1" applyNumberFormat="0" applyProtection="0">
      <alignment horizontal="right" vertical="center"/>
    </xf>
    <xf numFmtId="4" fontId="2" fillId="7" borderId="1" applyNumberFormat="0" applyProtection="0">
      <alignment horizontal="right" vertical="center"/>
    </xf>
    <xf numFmtId="4" fontId="2" fillId="4" borderId="1" applyNumberFormat="0" applyProtection="0">
      <alignment horizontal="right" vertical="center"/>
    </xf>
    <xf numFmtId="4" fontId="2" fillId="36" borderId="1" applyNumberFormat="0" applyProtection="0">
      <alignment horizontal="right" vertical="center"/>
    </xf>
    <xf numFmtId="4" fontId="2" fillId="37" borderId="3" applyNumberFormat="0" applyProtection="0">
      <alignment horizontal="left" vertical="center" indent="1"/>
    </xf>
    <xf numFmtId="4" fontId="5" fillId="8" borderId="3" applyNumberFormat="0" applyProtection="0">
      <alignment horizontal="left" vertical="center" indent="1"/>
    </xf>
    <xf numFmtId="4" fontId="5" fillId="8" borderId="3" applyNumberFormat="0" applyProtection="0">
      <alignment horizontal="left" vertical="center" indent="1"/>
    </xf>
    <xf numFmtId="4" fontId="2" fillId="3" borderId="1" applyNumberFormat="0" applyProtection="0">
      <alignment horizontal="right" vertical="center"/>
    </xf>
    <xf numFmtId="4" fontId="2" fillId="5" borderId="3" applyNumberFormat="0" applyProtection="0">
      <alignment horizontal="left" vertical="center" indent="1"/>
    </xf>
    <xf numFmtId="4" fontId="2" fillId="3" borderId="3" applyNumberFormat="0" applyProtection="0">
      <alignment horizontal="left" vertical="center" indent="1"/>
    </xf>
    <xf numFmtId="0" fontId="2" fillId="6" borderId="1" applyNumberFormat="0" applyProtection="0">
      <alignment horizontal="left" vertical="center" indent="1"/>
    </xf>
    <xf numFmtId="0" fontId="2" fillId="8" borderId="2" applyNumberFormat="0" applyProtection="0">
      <alignment horizontal="left" vertical="top" indent="1"/>
    </xf>
    <xf numFmtId="0" fontId="2" fillId="38" borderId="1" applyNumberFormat="0" applyProtection="0">
      <alignment horizontal="left" vertical="center" indent="1"/>
    </xf>
    <xf numFmtId="0" fontId="2" fillId="3" borderId="2" applyNumberFormat="0" applyProtection="0">
      <alignment horizontal="left" vertical="top" indent="1"/>
    </xf>
    <xf numFmtId="0" fontId="2" fillId="39" borderId="1" applyNumberFormat="0" applyProtection="0">
      <alignment horizontal="left" vertical="center" indent="1"/>
    </xf>
    <xf numFmtId="0" fontId="2" fillId="39" borderId="2" applyNumberFormat="0" applyProtection="0">
      <alignment horizontal="left" vertical="top" indent="1"/>
    </xf>
    <xf numFmtId="0" fontId="2" fillId="5" borderId="1" applyNumberFormat="0" applyProtection="0">
      <alignment horizontal="left" vertical="center" indent="1"/>
    </xf>
    <xf numFmtId="0" fontId="2" fillId="5" borderId="2" applyNumberFormat="0" applyProtection="0">
      <alignment horizontal="left" vertical="top" indent="1"/>
    </xf>
    <xf numFmtId="0" fontId="2" fillId="40" borderId="4" applyNumberFormat="0">
      <protection locked="0"/>
    </xf>
    <xf numFmtId="0" fontId="3" fillId="8" borderId="5" applyBorder="0"/>
    <xf numFmtId="4" fontId="4" fillId="41" borderId="2" applyNumberFormat="0" applyProtection="0">
      <alignment vertical="center"/>
    </xf>
    <xf numFmtId="4" fontId="13" fillId="42" borderId="6" applyNumberFormat="0" applyProtection="0">
      <alignment vertical="center"/>
    </xf>
    <xf numFmtId="4" fontId="4" fillId="6" borderId="2" applyNumberFormat="0" applyProtection="0">
      <alignment horizontal="left" vertical="center" indent="1"/>
    </xf>
    <xf numFmtId="0" fontId="4" fillId="41" borderId="2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13" fillId="43" borderId="1" applyNumberFormat="0" applyProtection="0">
      <alignment horizontal="right" vertical="center"/>
    </xf>
    <xf numFmtId="4" fontId="2" fillId="30" borderId="1" applyNumberFormat="0" applyProtection="0">
      <alignment horizontal="left" vertical="center" indent="1"/>
    </xf>
    <xf numFmtId="0" fontId="4" fillId="3" borderId="2" applyNumberFormat="0" applyProtection="0">
      <alignment horizontal="left" vertical="top" indent="1"/>
    </xf>
    <xf numFmtId="4" fontId="7" fillId="44" borderId="3" applyNumberFormat="0" applyProtection="0">
      <alignment horizontal="left" vertical="center" indent="1"/>
    </xf>
    <xf numFmtId="0" fontId="2" fillId="45" borderId="6"/>
    <xf numFmtId="4" fontId="8" fillId="40" borderId="1" applyNumberFormat="0" applyProtection="0">
      <alignment horizontal="right" vertical="center"/>
    </xf>
    <xf numFmtId="0" fontId="12" fillId="0" borderId="0" applyNumberFormat="0" applyFill="0" applyBorder="0" applyAlignment="0" applyProtection="0"/>
  </cellStyleXfs>
  <cellXfs count="27">
    <xf numFmtId="0" fontId="0" fillId="0" borderId="0" xfId="0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9" fillId="30" borderId="1" xfId="28" quotePrefix="1" applyNumberFormat="1" applyFont="1">
      <alignment horizontal="left" vertical="center" indent="1"/>
    </xf>
    <xf numFmtId="0" fontId="19" fillId="30" borderId="1" xfId="60" quotePrefix="1" applyNumberFormat="1" applyFont="1" applyAlignment="1">
      <alignment horizontal="left" vertical="center" wrapText="1" indent="1"/>
    </xf>
    <xf numFmtId="0" fontId="19" fillId="38" borderId="1" xfId="46" quotePrefix="1" applyFont="1" applyAlignment="1">
      <alignment horizontal="left" vertical="center" indent="3"/>
    </xf>
    <xf numFmtId="0" fontId="19" fillId="38" borderId="1" xfId="46" quotePrefix="1" applyFont="1">
      <alignment horizontal="left" vertical="center" indent="1"/>
    </xf>
    <xf numFmtId="3" fontId="19" fillId="28" borderId="1" xfId="24" applyNumberFormat="1" applyFont="1">
      <alignment vertical="center"/>
    </xf>
    <xf numFmtId="0" fontId="19" fillId="46" borderId="1" xfId="46" quotePrefix="1" applyFont="1" applyFill="1" applyAlignment="1">
      <alignment horizontal="left" vertical="center" indent="3"/>
    </xf>
    <xf numFmtId="0" fontId="19" fillId="46" borderId="1" xfId="46" quotePrefix="1" applyFont="1" applyFill="1">
      <alignment horizontal="left" vertical="center" indent="1"/>
    </xf>
    <xf numFmtId="0" fontId="18" fillId="39" borderId="1" xfId="48" quotePrefix="1" applyFont="1" applyAlignment="1">
      <alignment horizontal="left" vertical="center" indent="4"/>
    </xf>
    <xf numFmtId="0" fontId="18" fillId="39" borderId="1" xfId="48" quotePrefix="1" applyFont="1">
      <alignment horizontal="left" vertical="center" indent="1"/>
    </xf>
    <xf numFmtId="0" fontId="19" fillId="5" borderId="1" xfId="50" quotePrefix="1" applyFont="1" applyAlignment="1">
      <alignment horizontal="left" vertical="center" indent="5"/>
    </xf>
    <xf numFmtId="0" fontId="19" fillId="5" borderId="1" xfId="50" quotePrefix="1" applyFont="1">
      <alignment horizontal="left" vertical="center" indent="1"/>
    </xf>
    <xf numFmtId="0" fontId="18" fillId="5" borderId="1" xfId="50" quotePrefix="1" applyFont="1" applyAlignment="1">
      <alignment horizontal="left" vertical="center" indent="6"/>
    </xf>
    <xf numFmtId="0" fontId="18" fillId="5" borderId="1" xfId="50" quotePrefix="1" applyFont="1">
      <alignment horizontal="left" vertical="center" indent="1"/>
    </xf>
    <xf numFmtId="3" fontId="18" fillId="28" borderId="1" xfId="24" applyNumberFormat="1" applyFont="1">
      <alignment vertical="center"/>
    </xf>
    <xf numFmtId="0" fontId="18" fillId="5" borderId="1" xfId="50" quotePrefix="1" applyFont="1" applyAlignment="1">
      <alignment horizontal="left" vertical="center" indent="7"/>
    </xf>
    <xf numFmtId="0" fontId="18" fillId="5" borderId="1" xfId="50" quotePrefix="1" applyFont="1" applyAlignment="1">
      <alignment horizontal="left" vertical="center" indent="8"/>
    </xf>
    <xf numFmtId="0" fontId="18" fillId="5" borderId="1" xfId="50" quotePrefix="1" applyFont="1" applyAlignment="1">
      <alignment horizontal="left" vertical="center" indent="9"/>
    </xf>
    <xf numFmtId="3" fontId="18" fillId="0" borderId="1" xfId="58" applyNumberFormat="1" applyFont="1">
      <alignment horizontal="right" vertical="center"/>
    </xf>
    <xf numFmtId="3" fontId="15" fillId="0" borderId="0" xfId="0" applyNumberFormat="1" applyFont="1"/>
    <xf numFmtId="3" fontId="16" fillId="0" borderId="0" xfId="0" applyNumberFormat="1" applyFont="1"/>
    <xf numFmtId="0" fontId="15" fillId="0" borderId="0" xfId="0" applyFont="1" applyAlignment="1">
      <alignment horizontal="center"/>
    </xf>
  </cellXfs>
  <cellStyles count="66">
    <cellStyle name="Accent1 - 20%" xfId="2"/>
    <cellStyle name="Accent1 - 40%" xfId="3"/>
    <cellStyle name="Accent1 - 60%" xfId="4"/>
    <cellStyle name="Accent2 - 20%" xfId="5"/>
    <cellStyle name="Accent2 - 40%" xfId="6"/>
    <cellStyle name="Accent2 - 60%" xfId="7"/>
    <cellStyle name="Accent3 - 20%" xfId="8"/>
    <cellStyle name="Accent3 - 40%" xfId="9"/>
    <cellStyle name="Accent3 - 60%" xfId="10"/>
    <cellStyle name="Accent4 - 20%" xfId="11"/>
    <cellStyle name="Accent4 - 40%" xfId="12"/>
    <cellStyle name="Accent4 - 60%" xfId="13"/>
    <cellStyle name="Accent5 - 20%" xfId="14"/>
    <cellStyle name="Accent5 - 40%" xfId="15"/>
    <cellStyle name="Accent5 - 60%" xfId="16"/>
    <cellStyle name="Accent6 - 20%" xfId="17"/>
    <cellStyle name="Accent6 - 40%" xfId="18"/>
    <cellStyle name="Accent6 - 60%" xfId="19"/>
    <cellStyle name="Emphasis 1" xfId="20"/>
    <cellStyle name="Emphasis 2" xfId="21"/>
    <cellStyle name="Emphasis 3" xfId="22"/>
    <cellStyle name="Normal 2" xfId="23"/>
    <cellStyle name="Normal 3" xfId="1"/>
    <cellStyle name="Normalno" xfId="0" builtinId="0"/>
    <cellStyle name="SAPBEXaggData" xfId="24"/>
    <cellStyle name="SAPBEXaggDataEmph" xfId="25"/>
    <cellStyle name="SAPBEXaggItem" xfId="26"/>
    <cellStyle name="SAPBEXaggItemX" xfId="27"/>
    <cellStyle name="SAPBEXchaText" xfId="28"/>
    <cellStyle name="SAPBEXexcBad7" xfId="29"/>
    <cellStyle name="SAPBEXexcBad8" xfId="30"/>
    <cellStyle name="SAPBEXexcBad9" xfId="31"/>
    <cellStyle name="SAPBEXexcCritical4" xfId="32"/>
    <cellStyle name="SAPBEXexcCritical5" xfId="33"/>
    <cellStyle name="SAPBEXexcCritical6" xfId="34"/>
    <cellStyle name="SAPBEXexcGood1" xfId="35"/>
    <cellStyle name="SAPBEXexcGood2" xfId="36"/>
    <cellStyle name="SAPBEXexcGood3" xfId="37"/>
    <cellStyle name="SAPBEXfilterDrill" xfId="38"/>
    <cellStyle name="SAPBEXfilterItem" xfId="39"/>
    <cellStyle name="SAPBEXfilterText" xfId="40"/>
    <cellStyle name="SAPBEXformats" xfId="41"/>
    <cellStyle name="SAPBEXheaderItem" xfId="42"/>
    <cellStyle name="SAPBEXheaderText" xfId="43"/>
    <cellStyle name="SAPBEXHLevel0" xfId="44"/>
    <cellStyle name="SAPBEXHLevel0X" xfId="45"/>
    <cellStyle name="SAPBEXHLevel1" xfId="46"/>
    <cellStyle name="SAPBEXHLevel1X" xfId="47"/>
    <cellStyle name="SAPBEXHLevel2" xfId="48"/>
    <cellStyle name="SAPBEXHLevel2X" xfId="49"/>
    <cellStyle name="SAPBEXHLevel3" xfId="50"/>
    <cellStyle name="SAPBEXHLevel3X" xfId="51"/>
    <cellStyle name="SAPBEXinputData" xfId="52"/>
    <cellStyle name="SAPBEXItemHeader" xfId="53"/>
    <cellStyle name="SAPBEXresData" xfId="54"/>
    <cellStyle name="SAPBEXresDataEmph" xfId="55"/>
    <cellStyle name="SAPBEXresItem" xfId="56"/>
    <cellStyle name="SAPBEXresItemX" xfId="57"/>
    <cellStyle name="SAPBEXstdData" xfId="58"/>
    <cellStyle name="SAPBEXstdDataEmph" xfId="59"/>
    <cellStyle name="SAPBEXstdItem" xfId="60"/>
    <cellStyle name="SAPBEXstdItemX" xfId="61"/>
    <cellStyle name="SAPBEXtitle" xfId="62"/>
    <cellStyle name="SAPBEXunassignedItem" xfId="63"/>
    <cellStyle name="SAPBEXundefined" xfId="64"/>
    <cellStyle name="Sheet Title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3" sqref="A3:G3"/>
    </sheetView>
  </sheetViews>
  <sheetFormatPr defaultRowHeight="15.75" x14ac:dyDescent="0.25"/>
  <cols>
    <col min="1" max="1" width="32.42578125" style="2" customWidth="1"/>
    <col min="2" max="2" width="62" style="2" customWidth="1"/>
    <col min="3" max="7" width="12.7109375" style="2" customWidth="1"/>
    <col min="8" max="8" width="9.140625" style="2"/>
    <col min="9" max="9" width="12.7109375" style="2" bestFit="1" customWidth="1"/>
    <col min="10" max="11" width="10.140625" style="2" bestFit="1" customWidth="1"/>
    <col min="12" max="16384" width="9.140625" style="2"/>
  </cols>
  <sheetData>
    <row r="1" spans="1:11" s="1" customFormat="1" x14ac:dyDescent="0.25">
      <c r="B1" s="1" t="s">
        <v>42</v>
      </c>
    </row>
    <row r="2" spans="1:11" s="1" customFormat="1" ht="12" customHeight="1" x14ac:dyDescent="0.25"/>
    <row r="3" spans="1:11" x14ac:dyDescent="0.25">
      <c r="A3" s="26" t="s">
        <v>36</v>
      </c>
      <c r="B3" s="26"/>
      <c r="C3" s="26"/>
      <c r="D3" s="26"/>
      <c r="E3" s="26"/>
      <c r="F3" s="26"/>
      <c r="G3" s="26"/>
    </row>
    <row r="4" spans="1:11" ht="13.5" customHeight="1" x14ac:dyDescent="0.25">
      <c r="A4" s="3"/>
      <c r="B4" s="3"/>
      <c r="C4" s="3"/>
      <c r="D4" s="3"/>
      <c r="E4" s="3"/>
      <c r="F4" s="3"/>
      <c r="G4" s="3"/>
    </row>
    <row r="5" spans="1:11" x14ac:dyDescent="0.25">
      <c r="C5" s="4"/>
      <c r="D5" s="4"/>
      <c r="E5" s="4"/>
      <c r="F5" s="4"/>
      <c r="G5" s="5" t="s">
        <v>45</v>
      </c>
    </row>
    <row r="6" spans="1:11" s="1" customFormat="1" ht="47.25" x14ac:dyDescent="0.25">
      <c r="A6" s="6" t="s">
        <v>0</v>
      </c>
      <c r="B6" s="6" t="s">
        <v>0</v>
      </c>
      <c r="C6" s="7" t="s">
        <v>43</v>
      </c>
      <c r="D6" s="7" t="s">
        <v>44</v>
      </c>
      <c r="E6" s="7" t="s">
        <v>46</v>
      </c>
      <c r="F6" s="7" t="s">
        <v>37</v>
      </c>
      <c r="G6" s="7" t="s">
        <v>47</v>
      </c>
    </row>
    <row r="7" spans="1:11" s="1" customFormat="1" x14ac:dyDescent="0.25">
      <c r="A7" s="8" t="s">
        <v>1</v>
      </c>
      <c r="B7" s="9" t="s">
        <v>2</v>
      </c>
      <c r="C7" s="10">
        <f>C9</f>
        <v>3328450</v>
      </c>
      <c r="D7" s="10">
        <f t="shared" ref="D7:G7" si="0">D9</f>
        <v>3338077</v>
      </c>
      <c r="E7" s="10">
        <f t="shared" si="0"/>
        <v>3650054</v>
      </c>
      <c r="F7" s="10">
        <f t="shared" si="0"/>
        <v>3667311</v>
      </c>
      <c r="G7" s="10">
        <f t="shared" si="0"/>
        <v>3672888</v>
      </c>
    </row>
    <row r="8" spans="1:11" s="1" customFormat="1" x14ac:dyDescent="0.25">
      <c r="A8" s="11" t="s">
        <v>25</v>
      </c>
      <c r="B8" s="12" t="s">
        <v>26</v>
      </c>
      <c r="C8" s="10">
        <f>C9</f>
        <v>3328450</v>
      </c>
      <c r="D8" s="10">
        <f t="shared" ref="D8:G8" si="1">D9</f>
        <v>3338077</v>
      </c>
      <c r="E8" s="10">
        <f t="shared" si="1"/>
        <v>3650054</v>
      </c>
      <c r="F8" s="10">
        <f t="shared" si="1"/>
        <v>3667311</v>
      </c>
      <c r="G8" s="10">
        <f t="shared" si="1"/>
        <v>3672888</v>
      </c>
    </row>
    <row r="9" spans="1:11" x14ac:dyDescent="0.25">
      <c r="A9" s="13" t="s">
        <v>23</v>
      </c>
      <c r="B9" s="14" t="s">
        <v>24</v>
      </c>
      <c r="C9" s="10">
        <f>C10+C16+C25+C31+C38+C44</f>
        <v>3328450</v>
      </c>
      <c r="D9" s="10">
        <f t="shared" ref="D9:G9" si="2">D10+D16+D25+D31+D38+D44</f>
        <v>3338077</v>
      </c>
      <c r="E9" s="10">
        <f t="shared" si="2"/>
        <v>3650054</v>
      </c>
      <c r="F9" s="10">
        <f t="shared" si="2"/>
        <v>3667311</v>
      </c>
      <c r="G9" s="10">
        <f t="shared" si="2"/>
        <v>3672888</v>
      </c>
      <c r="I9" s="1"/>
    </row>
    <row r="10" spans="1:11" s="1" customFormat="1" x14ac:dyDescent="0.25">
      <c r="A10" s="15" t="s">
        <v>27</v>
      </c>
      <c r="B10" s="16" t="s">
        <v>28</v>
      </c>
      <c r="C10" s="10">
        <f t="shared" ref="C10:G12" si="3">C11</f>
        <v>2335317</v>
      </c>
      <c r="D10" s="10">
        <f t="shared" si="3"/>
        <v>2732806</v>
      </c>
      <c r="E10" s="10">
        <f t="shared" si="3"/>
        <v>2960822</v>
      </c>
      <c r="F10" s="10">
        <f t="shared" si="3"/>
        <v>2969916</v>
      </c>
      <c r="G10" s="10">
        <f t="shared" si="3"/>
        <v>2971801</v>
      </c>
    </row>
    <row r="11" spans="1:11" x14ac:dyDescent="0.25">
      <c r="A11" s="17" t="s">
        <v>19</v>
      </c>
      <c r="B11" s="18" t="s">
        <v>20</v>
      </c>
      <c r="C11" s="19">
        <f t="shared" si="3"/>
        <v>2335317</v>
      </c>
      <c r="D11" s="19">
        <f t="shared" si="3"/>
        <v>2732806</v>
      </c>
      <c r="E11" s="19">
        <f t="shared" si="3"/>
        <v>2960822</v>
      </c>
      <c r="F11" s="19">
        <f t="shared" si="3"/>
        <v>2969916</v>
      </c>
      <c r="G11" s="19">
        <f t="shared" si="3"/>
        <v>2971801</v>
      </c>
      <c r="I11" s="24"/>
      <c r="J11" s="25"/>
      <c r="K11" s="25"/>
    </row>
    <row r="12" spans="1:11" x14ac:dyDescent="0.25">
      <c r="A12" s="20" t="s">
        <v>38</v>
      </c>
      <c r="B12" s="18" t="s">
        <v>39</v>
      </c>
      <c r="C12" s="19">
        <f t="shared" si="3"/>
        <v>2335317</v>
      </c>
      <c r="D12" s="19">
        <f t="shared" si="3"/>
        <v>2732806</v>
      </c>
      <c r="E12" s="19">
        <f t="shared" si="3"/>
        <v>2960822</v>
      </c>
      <c r="F12" s="19">
        <f t="shared" si="3"/>
        <v>2969916</v>
      </c>
      <c r="G12" s="19">
        <f t="shared" si="3"/>
        <v>2971801</v>
      </c>
      <c r="I12" s="1"/>
    </row>
    <row r="13" spans="1:11" x14ac:dyDescent="0.25">
      <c r="A13" s="21" t="s">
        <v>3</v>
      </c>
      <c r="B13" s="18" t="s">
        <v>4</v>
      </c>
      <c r="C13" s="19">
        <f>C14+C15</f>
        <v>2335317</v>
      </c>
      <c r="D13" s="19">
        <f t="shared" ref="D13:G13" si="4">D14+D15</f>
        <v>2732806</v>
      </c>
      <c r="E13" s="19">
        <f t="shared" si="4"/>
        <v>2960822</v>
      </c>
      <c r="F13" s="19">
        <f t="shared" si="4"/>
        <v>2969916</v>
      </c>
      <c r="G13" s="19">
        <f t="shared" si="4"/>
        <v>2971801</v>
      </c>
      <c r="I13" s="1"/>
    </row>
    <row r="14" spans="1:11" x14ac:dyDescent="0.25">
      <c r="A14" s="22" t="s">
        <v>7</v>
      </c>
      <c r="B14" s="18" t="s">
        <v>8</v>
      </c>
      <c r="C14" s="23">
        <v>2200381</v>
      </c>
      <c r="D14" s="23">
        <v>2666809</v>
      </c>
      <c r="E14" s="23">
        <v>2912893</v>
      </c>
      <c r="F14" s="23">
        <v>2921753</v>
      </c>
      <c r="G14" s="23">
        <v>2923402</v>
      </c>
      <c r="I14" s="1"/>
    </row>
    <row r="15" spans="1:11" x14ac:dyDescent="0.25">
      <c r="A15" s="22" t="s">
        <v>5</v>
      </c>
      <c r="B15" s="18" t="s">
        <v>6</v>
      </c>
      <c r="C15" s="23">
        <v>134936</v>
      </c>
      <c r="D15" s="23">
        <v>65997</v>
      </c>
      <c r="E15" s="23">
        <v>47929</v>
      </c>
      <c r="F15" s="23">
        <v>48163</v>
      </c>
      <c r="G15" s="23">
        <v>48399</v>
      </c>
      <c r="I15" s="1"/>
    </row>
    <row r="16" spans="1:11" s="1" customFormat="1" x14ac:dyDescent="0.25">
      <c r="A16" s="15" t="s">
        <v>31</v>
      </c>
      <c r="B16" s="16" t="s">
        <v>32</v>
      </c>
      <c r="C16" s="10">
        <f>C17</f>
        <v>158425</v>
      </c>
      <c r="D16" s="10">
        <f t="shared" ref="D16:G17" si="5">D17</f>
        <v>179009</v>
      </c>
      <c r="E16" s="10">
        <f t="shared" si="5"/>
        <v>179676</v>
      </c>
      <c r="F16" s="10">
        <f t="shared" si="5"/>
        <v>179676</v>
      </c>
      <c r="G16" s="10">
        <f t="shared" si="5"/>
        <v>179676</v>
      </c>
    </row>
    <row r="17" spans="1:11" x14ac:dyDescent="0.25">
      <c r="A17" s="17" t="s">
        <v>19</v>
      </c>
      <c r="B17" s="18" t="s">
        <v>20</v>
      </c>
      <c r="C17" s="19">
        <f>C18</f>
        <v>158425</v>
      </c>
      <c r="D17" s="19">
        <f t="shared" si="5"/>
        <v>179009</v>
      </c>
      <c r="E17" s="19">
        <f t="shared" si="5"/>
        <v>179676</v>
      </c>
      <c r="F17" s="19">
        <f t="shared" si="5"/>
        <v>179676</v>
      </c>
      <c r="G17" s="19">
        <f t="shared" si="5"/>
        <v>179676</v>
      </c>
      <c r="I17" s="1"/>
    </row>
    <row r="18" spans="1:11" x14ac:dyDescent="0.25">
      <c r="A18" s="20" t="s">
        <v>38</v>
      </c>
      <c r="B18" s="18" t="s">
        <v>39</v>
      </c>
      <c r="C18" s="19">
        <f>C19+C21</f>
        <v>158425</v>
      </c>
      <c r="D18" s="19">
        <f t="shared" ref="D18:G18" si="6">D19+D21</f>
        <v>179009</v>
      </c>
      <c r="E18" s="19">
        <f t="shared" si="6"/>
        <v>179676</v>
      </c>
      <c r="F18" s="19">
        <f t="shared" si="6"/>
        <v>179676</v>
      </c>
      <c r="G18" s="19">
        <f t="shared" si="6"/>
        <v>179676</v>
      </c>
      <c r="I18" s="1"/>
    </row>
    <row r="19" spans="1:11" x14ac:dyDescent="0.25">
      <c r="A19" s="21" t="s">
        <v>3</v>
      </c>
      <c r="B19" s="18" t="s">
        <v>4</v>
      </c>
      <c r="C19" s="19">
        <f>C20</f>
        <v>155054</v>
      </c>
      <c r="D19" s="19">
        <f t="shared" ref="D19:G19" si="7">D20</f>
        <v>179009</v>
      </c>
      <c r="E19" s="19">
        <f t="shared" si="7"/>
        <v>179676</v>
      </c>
      <c r="F19" s="19">
        <f t="shared" si="7"/>
        <v>179676</v>
      </c>
      <c r="G19" s="19">
        <f t="shared" si="7"/>
        <v>179676</v>
      </c>
      <c r="I19" s="1"/>
    </row>
    <row r="20" spans="1:11" x14ac:dyDescent="0.25">
      <c r="A20" s="22" t="s">
        <v>5</v>
      </c>
      <c r="B20" s="18" t="s">
        <v>6</v>
      </c>
      <c r="C20" s="23">
        <v>155054</v>
      </c>
      <c r="D20" s="23">
        <v>179009</v>
      </c>
      <c r="E20" s="23">
        <v>179676</v>
      </c>
      <c r="F20" s="23">
        <v>179676</v>
      </c>
      <c r="G20" s="23">
        <v>179676</v>
      </c>
      <c r="I20" s="24"/>
      <c r="J20" s="25"/>
      <c r="K20" s="25"/>
    </row>
    <row r="21" spans="1:11" x14ac:dyDescent="0.25">
      <c r="A21" s="21" t="s">
        <v>13</v>
      </c>
      <c r="B21" s="18" t="s">
        <v>14</v>
      </c>
      <c r="C21" s="19">
        <f>SUM(C22:C24)</f>
        <v>3371</v>
      </c>
      <c r="D21" s="19">
        <f t="shared" ref="D21:G21" si="8">SUM(D22:D24)</f>
        <v>0</v>
      </c>
      <c r="E21" s="19">
        <f t="shared" si="8"/>
        <v>0</v>
      </c>
      <c r="F21" s="19">
        <f t="shared" si="8"/>
        <v>0</v>
      </c>
      <c r="G21" s="19">
        <f t="shared" si="8"/>
        <v>0</v>
      </c>
      <c r="I21" s="1"/>
    </row>
    <row r="22" spans="1:11" x14ac:dyDescent="0.25">
      <c r="A22" s="22" t="s">
        <v>21</v>
      </c>
      <c r="B22" s="18" t="s">
        <v>22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I22" s="1"/>
    </row>
    <row r="23" spans="1:11" x14ac:dyDescent="0.25">
      <c r="A23" s="22" t="s">
        <v>15</v>
      </c>
      <c r="B23" s="18" t="s">
        <v>16</v>
      </c>
      <c r="C23" s="23">
        <v>3371</v>
      </c>
      <c r="D23" s="23">
        <v>0</v>
      </c>
      <c r="E23" s="23">
        <v>0</v>
      </c>
      <c r="F23" s="23">
        <v>0</v>
      </c>
      <c r="G23" s="23">
        <v>0</v>
      </c>
      <c r="I23" s="1"/>
    </row>
    <row r="24" spans="1:11" x14ac:dyDescent="0.25">
      <c r="A24" s="22" t="s">
        <v>17</v>
      </c>
      <c r="B24" s="18" t="s">
        <v>18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I24" s="1"/>
    </row>
    <row r="25" spans="1:11" s="1" customFormat="1" x14ac:dyDescent="0.25">
      <c r="A25" s="15" t="s">
        <v>29</v>
      </c>
      <c r="B25" s="16" t="s">
        <v>30</v>
      </c>
      <c r="C25" s="10">
        <f>C28</f>
        <v>3508</v>
      </c>
      <c r="D25" s="10">
        <f t="shared" ref="D25:G25" si="9">D28</f>
        <v>2358</v>
      </c>
      <c r="E25" s="10">
        <f t="shared" si="9"/>
        <v>3749</v>
      </c>
      <c r="F25" s="10">
        <f t="shared" si="9"/>
        <v>3749</v>
      </c>
      <c r="G25" s="10">
        <f t="shared" si="9"/>
        <v>3749</v>
      </c>
    </row>
    <row r="26" spans="1:11" x14ac:dyDescent="0.25">
      <c r="A26" s="17" t="s">
        <v>19</v>
      </c>
      <c r="B26" s="18" t="s">
        <v>20</v>
      </c>
      <c r="C26" s="19">
        <f>C28</f>
        <v>3508</v>
      </c>
      <c r="D26" s="19">
        <f t="shared" ref="D26:G26" si="10">D28</f>
        <v>2358</v>
      </c>
      <c r="E26" s="19">
        <f t="shared" si="10"/>
        <v>3749</v>
      </c>
      <c r="F26" s="19">
        <f t="shared" si="10"/>
        <v>3749</v>
      </c>
      <c r="G26" s="19">
        <f t="shared" si="10"/>
        <v>3749</v>
      </c>
      <c r="I26" s="1"/>
    </row>
    <row r="27" spans="1:11" x14ac:dyDescent="0.25">
      <c r="A27" s="20">
        <v>11</v>
      </c>
      <c r="B27" s="18" t="s">
        <v>39</v>
      </c>
      <c r="C27" s="19">
        <f>C28</f>
        <v>3508</v>
      </c>
      <c r="D27" s="19">
        <f t="shared" ref="D27:G27" si="11">D28</f>
        <v>2358</v>
      </c>
      <c r="E27" s="19">
        <f t="shared" si="11"/>
        <v>3749</v>
      </c>
      <c r="F27" s="19">
        <f t="shared" si="11"/>
        <v>3749</v>
      </c>
      <c r="G27" s="19">
        <f t="shared" si="11"/>
        <v>3749</v>
      </c>
      <c r="I27" s="1"/>
    </row>
    <row r="28" spans="1:11" x14ac:dyDescent="0.25">
      <c r="A28" s="21" t="s">
        <v>3</v>
      </c>
      <c r="B28" s="18" t="s">
        <v>4</v>
      </c>
      <c r="C28" s="19">
        <f>C29+C30</f>
        <v>3508</v>
      </c>
      <c r="D28" s="19">
        <f t="shared" ref="D28:G28" si="12">D29+D30</f>
        <v>2358</v>
      </c>
      <c r="E28" s="19">
        <f t="shared" si="12"/>
        <v>3749</v>
      </c>
      <c r="F28" s="19">
        <f t="shared" si="12"/>
        <v>3749</v>
      </c>
      <c r="G28" s="19">
        <f t="shared" si="12"/>
        <v>3749</v>
      </c>
      <c r="I28" s="1"/>
    </row>
    <row r="29" spans="1:11" x14ac:dyDescent="0.25">
      <c r="A29" s="22" t="s">
        <v>7</v>
      </c>
      <c r="B29" s="18" t="s">
        <v>8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I29" s="1"/>
    </row>
    <row r="30" spans="1:11" x14ac:dyDescent="0.25">
      <c r="A30" s="22" t="s">
        <v>5</v>
      </c>
      <c r="B30" s="18" t="s">
        <v>6</v>
      </c>
      <c r="C30" s="23">
        <v>3508</v>
      </c>
      <c r="D30" s="23">
        <v>2358</v>
      </c>
      <c r="E30" s="23">
        <v>3749</v>
      </c>
      <c r="F30" s="23">
        <v>3749</v>
      </c>
      <c r="G30" s="23">
        <v>3749</v>
      </c>
      <c r="I30" s="1"/>
    </row>
    <row r="31" spans="1:11" s="1" customFormat="1" x14ac:dyDescent="0.25">
      <c r="A31" s="15" t="s">
        <v>49</v>
      </c>
      <c r="B31" s="16" t="s">
        <v>48</v>
      </c>
      <c r="C31" s="10">
        <f>SUM(C32)</f>
        <v>53242</v>
      </c>
      <c r="D31" s="10">
        <f t="shared" ref="D31:G33" si="13">SUM(D32)</f>
        <v>0</v>
      </c>
      <c r="E31" s="10">
        <f t="shared" si="13"/>
        <v>0</v>
      </c>
      <c r="F31" s="10">
        <f t="shared" si="13"/>
        <v>0</v>
      </c>
      <c r="G31" s="10">
        <f t="shared" si="13"/>
        <v>0</v>
      </c>
    </row>
    <row r="32" spans="1:11" x14ac:dyDescent="0.25">
      <c r="A32" s="17" t="s">
        <v>19</v>
      </c>
      <c r="B32" s="18" t="s">
        <v>20</v>
      </c>
      <c r="C32" s="19">
        <f>SUM(C33)</f>
        <v>53242</v>
      </c>
      <c r="D32" s="19">
        <f t="shared" si="13"/>
        <v>0</v>
      </c>
      <c r="E32" s="19">
        <f t="shared" si="13"/>
        <v>0</v>
      </c>
      <c r="F32" s="19">
        <f t="shared" si="13"/>
        <v>0</v>
      </c>
      <c r="G32" s="19">
        <f t="shared" si="13"/>
        <v>0</v>
      </c>
      <c r="I32" s="1"/>
    </row>
    <row r="33" spans="1:9" x14ac:dyDescent="0.25">
      <c r="A33" s="20" t="s">
        <v>38</v>
      </c>
      <c r="B33" s="18" t="s">
        <v>39</v>
      </c>
      <c r="C33" s="19">
        <f>SUM(C34)</f>
        <v>53242</v>
      </c>
      <c r="D33" s="19">
        <f t="shared" si="13"/>
        <v>0</v>
      </c>
      <c r="E33" s="19">
        <f t="shared" si="13"/>
        <v>0</v>
      </c>
      <c r="F33" s="19">
        <f t="shared" si="13"/>
        <v>0</v>
      </c>
      <c r="G33" s="19">
        <f t="shared" si="13"/>
        <v>0</v>
      </c>
      <c r="I33" s="1"/>
    </row>
    <row r="34" spans="1:9" x14ac:dyDescent="0.25">
      <c r="A34" s="21" t="s">
        <v>3</v>
      </c>
      <c r="B34" s="18" t="s">
        <v>4</v>
      </c>
      <c r="C34" s="19">
        <f>SUM(C35:C37)</f>
        <v>53242</v>
      </c>
      <c r="D34" s="19">
        <f t="shared" ref="D34:G34" si="14">SUM(D35:D37)</f>
        <v>0</v>
      </c>
      <c r="E34" s="19">
        <f t="shared" si="14"/>
        <v>0</v>
      </c>
      <c r="F34" s="19">
        <f t="shared" si="14"/>
        <v>0</v>
      </c>
      <c r="G34" s="19">
        <f t="shared" si="14"/>
        <v>0</v>
      </c>
      <c r="I34" s="1"/>
    </row>
    <row r="35" spans="1:9" x14ac:dyDescent="0.25">
      <c r="A35" s="22" t="s">
        <v>7</v>
      </c>
      <c r="B35" s="18" t="s">
        <v>8</v>
      </c>
      <c r="C35" s="23">
        <v>28177</v>
      </c>
      <c r="D35" s="23">
        <v>0</v>
      </c>
      <c r="E35" s="23">
        <v>0</v>
      </c>
      <c r="F35" s="23">
        <v>0</v>
      </c>
      <c r="G35" s="23">
        <v>0</v>
      </c>
      <c r="I35" s="1"/>
    </row>
    <row r="36" spans="1:9" x14ac:dyDescent="0.25">
      <c r="A36" s="22" t="s">
        <v>5</v>
      </c>
      <c r="B36" s="18" t="s">
        <v>6</v>
      </c>
      <c r="C36" s="23">
        <v>14158</v>
      </c>
      <c r="D36" s="23">
        <v>0</v>
      </c>
      <c r="E36" s="23">
        <v>0</v>
      </c>
      <c r="F36" s="23">
        <v>0</v>
      </c>
      <c r="G36" s="23">
        <v>0</v>
      </c>
      <c r="I36" s="1"/>
    </row>
    <row r="37" spans="1:9" x14ac:dyDescent="0.25">
      <c r="A37" s="22" t="s">
        <v>9</v>
      </c>
      <c r="B37" s="18" t="s">
        <v>10</v>
      </c>
      <c r="C37" s="23">
        <v>10907</v>
      </c>
      <c r="D37" s="23">
        <v>0</v>
      </c>
      <c r="E37" s="23">
        <v>0</v>
      </c>
      <c r="F37" s="23">
        <v>0</v>
      </c>
      <c r="G37" s="23">
        <v>0</v>
      </c>
      <c r="I37" s="1"/>
    </row>
    <row r="38" spans="1:9" s="1" customFormat="1" x14ac:dyDescent="0.25">
      <c r="A38" s="15" t="s">
        <v>51</v>
      </c>
      <c r="B38" s="16" t="s">
        <v>50</v>
      </c>
      <c r="C38" s="10">
        <f>C41</f>
        <v>465</v>
      </c>
      <c r="D38" s="10">
        <f t="shared" ref="D38:G38" si="15">D41</f>
        <v>0</v>
      </c>
      <c r="E38" s="10">
        <f t="shared" si="15"/>
        <v>0</v>
      </c>
      <c r="F38" s="10">
        <f t="shared" si="15"/>
        <v>0</v>
      </c>
      <c r="G38" s="10">
        <f t="shared" si="15"/>
        <v>0</v>
      </c>
    </row>
    <row r="39" spans="1:9" x14ac:dyDescent="0.25">
      <c r="A39" s="17" t="s">
        <v>19</v>
      </c>
      <c r="B39" s="18" t="s">
        <v>20</v>
      </c>
      <c r="C39" s="19">
        <f>C41</f>
        <v>465</v>
      </c>
      <c r="D39" s="19">
        <f t="shared" ref="D39:G39" si="16">D41</f>
        <v>0</v>
      </c>
      <c r="E39" s="19">
        <f t="shared" si="16"/>
        <v>0</v>
      </c>
      <c r="F39" s="19">
        <f t="shared" si="16"/>
        <v>0</v>
      </c>
      <c r="G39" s="19">
        <f t="shared" si="16"/>
        <v>0</v>
      </c>
      <c r="I39" s="1"/>
    </row>
    <row r="40" spans="1:9" x14ac:dyDescent="0.25">
      <c r="A40" s="20">
        <v>11</v>
      </c>
      <c r="B40" s="18" t="s">
        <v>39</v>
      </c>
      <c r="C40" s="19">
        <f>C41</f>
        <v>465</v>
      </c>
      <c r="D40" s="19">
        <f t="shared" ref="D40:G40" si="17">D41</f>
        <v>0</v>
      </c>
      <c r="E40" s="19">
        <f t="shared" si="17"/>
        <v>0</v>
      </c>
      <c r="F40" s="19">
        <f t="shared" si="17"/>
        <v>0</v>
      </c>
      <c r="G40" s="19">
        <f t="shared" si="17"/>
        <v>0</v>
      </c>
      <c r="I40" s="1"/>
    </row>
    <row r="41" spans="1:9" x14ac:dyDescent="0.25">
      <c r="A41" s="21" t="s">
        <v>3</v>
      </c>
      <c r="B41" s="18" t="s">
        <v>4</v>
      </c>
      <c r="C41" s="19">
        <f>C42+C43</f>
        <v>465</v>
      </c>
      <c r="D41" s="19">
        <f t="shared" ref="D41:G41" si="18">D42+D43</f>
        <v>0</v>
      </c>
      <c r="E41" s="19">
        <f t="shared" si="18"/>
        <v>0</v>
      </c>
      <c r="F41" s="19">
        <f t="shared" si="18"/>
        <v>0</v>
      </c>
      <c r="G41" s="19">
        <f t="shared" si="18"/>
        <v>0</v>
      </c>
      <c r="I41" s="1"/>
    </row>
    <row r="42" spans="1:9" x14ac:dyDescent="0.25">
      <c r="A42" s="22" t="s">
        <v>7</v>
      </c>
      <c r="B42" s="18" t="s">
        <v>8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I42" s="1"/>
    </row>
    <row r="43" spans="1:9" x14ac:dyDescent="0.25">
      <c r="A43" s="22" t="s">
        <v>5</v>
      </c>
      <c r="B43" s="18" t="s">
        <v>6</v>
      </c>
      <c r="C43" s="23">
        <v>465</v>
      </c>
      <c r="D43" s="23">
        <v>0</v>
      </c>
      <c r="E43" s="23">
        <v>0</v>
      </c>
      <c r="F43" s="23">
        <v>0</v>
      </c>
      <c r="G43" s="23">
        <v>0</v>
      </c>
      <c r="I43" s="1"/>
    </row>
    <row r="44" spans="1:9" s="1" customFormat="1" x14ac:dyDescent="0.25">
      <c r="A44" s="15" t="s">
        <v>34</v>
      </c>
      <c r="B44" s="16" t="s">
        <v>35</v>
      </c>
      <c r="C44" s="10">
        <f>C45</f>
        <v>777493</v>
      </c>
      <c r="D44" s="10">
        <f t="shared" ref="D44:G44" si="19">D45</f>
        <v>423904</v>
      </c>
      <c r="E44" s="10">
        <f t="shared" si="19"/>
        <v>505807</v>
      </c>
      <c r="F44" s="10">
        <f t="shared" si="19"/>
        <v>513970</v>
      </c>
      <c r="G44" s="10">
        <f t="shared" si="19"/>
        <v>517662</v>
      </c>
    </row>
    <row r="45" spans="1:9" x14ac:dyDescent="0.25">
      <c r="A45" s="17" t="s">
        <v>19</v>
      </c>
      <c r="B45" s="18" t="s">
        <v>20</v>
      </c>
      <c r="C45" s="19">
        <f>C46+C56+C65+C70</f>
        <v>777493</v>
      </c>
      <c r="D45" s="19">
        <f t="shared" ref="D45:G45" si="20">D46+D56+D65+D70</f>
        <v>423904</v>
      </c>
      <c r="E45" s="19">
        <f t="shared" si="20"/>
        <v>505807</v>
      </c>
      <c r="F45" s="19">
        <f t="shared" si="20"/>
        <v>513970</v>
      </c>
      <c r="G45" s="19">
        <f t="shared" si="20"/>
        <v>517662</v>
      </c>
      <c r="I45" s="1"/>
    </row>
    <row r="46" spans="1:9" x14ac:dyDescent="0.25">
      <c r="A46" s="20" t="s">
        <v>7</v>
      </c>
      <c r="B46" s="18" t="s">
        <v>41</v>
      </c>
      <c r="C46" s="19">
        <f>C47+C52</f>
        <v>113281</v>
      </c>
      <c r="D46" s="19">
        <f t="shared" ref="D46:G46" si="21">D47+D52</f>
        <v>73000</v>
      </c>
      <c r="E46" s="19">
        <f t="shared" si="21"/>
        <v>108227</v>
      </c>
      <c r="F46" s="19">
        <f t="shared" si="21"/>
        <v>113060</v>
      </c>
      <c r="G46" s="19">
        <f t="shared" si="21"/>
        <v>116004</v>
      </c>
      <c r="I46" s="1"/>
    </row>
    <row r="47" spans="1:9" x14ac:dyDescent="0.25">
      <c r="A47" s="21" t="s">
        <v>3</v>
      </c>
      <c r="B47" s="18" t="s">
        <v>4</v>
      </c>
      <c r="C47" s="19">
        <f>SUM(C48:C51)</f>
        <v>113281</v>
      </c>
      <c r="D47" s="19">
        <f t="shared" ref="D47:G47" si="22">SUM(D48:D51)</f>
        <v>73000</v>
      </c>
      <c r="E47" s="19">
        <f t="shared" si="22"/>
        <v>108227</v>
      </c>
      <c r="F47" s="19">
        <f t="shared" si="22"/>
        <v>113060</v>
      </c>
      <c r="G47" s="19">
        <f t="shared" si="22"/>
        <v>116004</v>
      </c>
      <c r="I47" s="1"/>
    </row>
    <row r="48" spans="1:9" x14ac:dyDescent="0.25">
      <c r="A48" s="22" t="s">
        <v>7</v>
      </c>
      <c r="B48" s="18" t="s">
        <v>8</v>
      </c>
      <c r="C48" s="23">
        <v>32932</v>
      </c>
      <c r="D48" s="23">
        <v>27879</v>
      </c>
      <c r="E48" s="23">
        <v>53868</v>
      </c>
      <c r="F48" s="23">
        <v>55790</v>
      </c>
      <c r="G48" s="23">
        <v>57654</v>
      </c>
      <c r="I48" s="1"/>
    </row>
    <row r="49" spans="1:9" x14ac:dyDescent="0.25">
      <c r="A49" s="22" t="s">
        <v>5</v>
      </c>
      <c r="B49" s="18" t="s">
        <v>6</v>
      </c>
      <c r="C49" s="23">
        <v>80349</v>
      </c>
      <c r="D49" s="23">
        <v>45121</v>
      </c>
      <c r="E49" s="23">
        <v>54359</v>
      </c>
      <c r="F49" s="23">
        <v>57270</v>
      </c>
      <c r="G49" s="23">
        <v>58350</v>
      </c>
      <c r="I49" s="1"/>
    </row>
    <row r="50" spans="1:9" x14ac:dyDescent="0.25">
      <c r="A50" s="22" t="s">
        <v>9</v>
      </c>
      <c r="B50" s="18" t="s">
        <v>10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I50" s="1"/>
    </row>
    <row r="51" spans="1:9" x14ac:dyDescent="0.25">
      <c r="A51" s="22" t="s">
        <v>11</v>
      </c>
      <c r="B51" s="18" t="s">
        <v>12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I51" s="1"/>
    </row>
    <row r="52" spans="1:9" x14ac:dyDescent="0.25">
      <c r="A52" s="21" t="s">
        <v>13</v>
      </c>
      <c r="B52" s="18" t="s">
        <v>14</v>
      </c>
      <c r="C52" s="19">
        <f>SUM(C53:C55)</f>
        <v>0</v>
      </c>
      <c r="D52" s="19">
        <f t="shared" ref="D52:G52" si="23">SUM(D53:D55)</f>
        <v>0</v>
      </c>
      <c r="E52" s="19">
        <f t="shared" si="23"/>
        <v>0</v>
      </c>
      <c r="F52" s="19">
        <f t="shared" si="23"/>
        <v>0</v>
      </c>
      <c r="G52" s="19">
        <f t="shared" si="23"/>
        <v>0</v>
      </c>
    </row>
    <row r="53" spans="1:9" x14ac:dyDescent="0.25">
      <c r="A53" s="22" t="s">
        <v>21</v>
      </c>
      <c r="B53" s="18" t="s">
        <v>22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</row>
    <row r="54" spans="1:9" x14ac:dyDescent="0.25">
      <c r="A54" s="22" t="s">
        <v>15</v>
      </c>
      <c r="B54" s="18" t="s">
        <v>16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</row>
    <row r="55" spans="1:9" x14ac:dyDescent="0.25">
      <c r="A55" s="22" t="s">
        <v>17</v>
      </c>
      <c r="B55" s="18" t="s">
        <v>18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</row>
    <row r="56" spans="1:9" x14ac:dyDescent="0.25">
      <c r="A56" s="20" t="s">
        <v>33</v>
      </c>
      <c r="B56" s="18" t="s">
        <v>40</v>
      </c>
      <c r="C56" s="19">
        <f>C57+C62</f>
        <v>572149</v>
      </c>
      <c r="D56" s="19">
        <f t="shared" ref="D56:G56" si="24">D57+D62</f>
        <v>350904</v>
      </c>
      <c r="E56" s="19">
        <f t="shared" si="24"/>
        <v>397580</v>
      </c>
      <c r="F56" s="19">
        <f t="shared" si="24"/>
        <v>400910</v>
      </c>
      <c r="G56" s="19">
        <f t="shared" si="24"/>
        <v>401658</v>
      </c>
    </row>
    <row r="57" spans="1:9" x14ac:dyDescent="0.25">
      <c r="A57" s="21" t="s">
        <v>3</v>
      </c>
      <c r="B57" s="18" t="s">
        <v>4</v>
      </c>
      <c r="C57" s="19">
        <f>SUM(C58:C61)</f>
        <v>481710</v>
      </c>
      <c r="D57" s="19">
        <f t="shared" ref="D57:G57" si="25">SUM(D58:D61)</f>
        <v>319859</v>
      </c>
      <c r="E57" s="19">
        <f t="shared" si="25"/>
        <v>373380</v>
      </c>
      <c r="F57" s="19">
        <f t="shared" si="25"/>
        <v>376710</v>
      </c>
      <c r="G57" s="19">
        <f t="shared" si="25"/>
        <v>377458</v>
      </c>
    </row>
    <row r="58" spans="1:9" x14ac:dyDescent="0.25">
      <c r="A58" s="22" t="s">
        <v>7</v>
      </c>
      <c r="B58" s="18" t="s">
        <v>8</v>
      </c>
      <c r="C58" s="23">
        <v>275913</v>
      </c>
      <c r="D58" s="23">
        <v>150774</v>
      </c>
      <c r="E58" s="23">
        <v>208742</v>
      </c>
      <c r="F58" s="23">
        <v>211072</v>
      </c>
      <c r="G58" s="23">
        <v>212820</v>
      </c>
    </row>
    <row r="59" spans="1:9" x14ac:dyDescent="0.25">
      <c r="A59" s="22" t="s">
        <v>5</v>
      </c>
      <c r="B59" s="18" t="s">
        <v>6</v>
      </c>
      <c r="C59" s="23">
        <v>190568</v>
      </c>
      <c r="D59" s="23">
        <v>161785</v>
      </c>
      <c r="E59" s="23">
        <v>157888</v>
      </c>
      <c r="F59" s="23">
        <v>158888</v>
      </c>
      <c r="G59" s="23">
        <v>157888</v>
      </c>
    </row>
    <row r="60" spans="1:9" x14ac:dyDescent="0.25">
      <c r="A60" s="22" t="s">
        <v>9</v>
      </c>
      <c r="B60" s="18" t="s">
        <v>10</v>
      </c>
      <c r="C60" s="23">
        <v>10307</v>
      </c>
      <c r="D60" s="23">
        <v>7300</v>
      </c>
      <c r="E60" s="23">
        <v>6750</v>
      </c>
      <c r="F60" s="23">
        <v>6750</v>
      </c>
      <c r="G60" s="23">
        <v>6750</v>
      </c>
    </row>
    <row r="61" spans="1:9" x14ac:dyDescent="0.25">
      <c r="A61" s="22" t="s">
        <v>11</v>
      </c>
      <c r="B61" s="18" t="s">
        <v>12</v>
      </c>
      <c r="C61" s="23">
        <v>4922</v>
      </c>
      <c r="D61" s="23">
        <v>0</v>
      </c>
      <c r="E61" s="23">
        <v>0</v>
      </c>
      <c r="F61" s="23">
        <v>0</v>
      </c>
      <c r="G61" s="23">
        <v>0</v>
      </c>
    </row>
    <row r="62" spans="1:9" x14ac:dyDescent="0.25">
      <c r="A62" s="21" t="s">
        <v>13</v>
      </c>
      <c r="B62" s="18" t="s">
        <v>14</v>
      </c>
      <c r="C62" s="19">
        <f>SUM(C63:C64)</f>
        <v>90439</v>
      </c>
      <c r="D62" s="19">
        <f t="shared" ref="D62:G62" si="26">SUM(D63:D64)</f>
        <v>31045</v>
      </c>
      <c r="E62" s="19">
        <f t="shared" si="26"/>
        <v>24200</v>
      </c>
      <c r="F62" s="19">
        <f t="shared" si="26"/>
        <v>24200</v>
      </c>
      <c r="G62" s="19">
        <f t="shared" si="26"/>
        <v>24200</v>
      </c>
    </row>
    <row r="63" spans="1:9" x14ac:dyDescent="0.25">
      <c r="A63" s="22" t="s">
        <v>21</v>
      </c>
      <c r="B63" s="18" t="s">
        <v>22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</row>
    <row r="64" spans="1:9" x14ac:dyDescent="0.25">
      <c r="A64" s="22" t="s">
        <v>15</v>
      </c>
      <c r="B64" s="18" t="s">
        <v>16</v>
      </c>
      <c r="C64" s="23">
        <v>90439</v>
      </c>
      <c r="D64" s="23">
        <v>31045</v>
      </c>
      <c r="E64" s="23">
        <v>24200</v>
      </c>
      <c r="F64" s="23">
        <v>24200</v>
      </c>
      <c r="G64" s="23">
        <v>24200</v>
      </c>
    </row>
    <row r="65" spans="1:7" x14ac:dyDescent="0.25">
      <c r="A65" s="20">
        <v>52</v>
      </c>
      <c r="B65" s="18" t="s">
        <v>53</v>
      </c>
      <c r="C65" s="19">
        <f>SUM(C66)</f>
        <v>90706</v>
      </c>
      <c r="D65" s="19">
        <f t="shared" ref="D65:G65" si="27">SUM(D66)</f>
        <v>0</v>
      </c>
      <c r="E65" s="19">
        <f t="shared" si="27"/>
        <v>0</v>
      </c>
      <c r="F65" s="19">
        <f t="shared" si="27"/>
        <v>0</v>
      </c>
      <c r="G65" s="19">
        <f t="shared" si="27"/>
        <v>0</v>
      </c>
    </row>
    <row r="66" spans="1:7" x14ac:dyDescent="0.25">
      <c r="A66" s="21" t="s">
        <v>3</v>
      </c>
      <c r="B66" s="18" t="s">
        <v>4</v>
      </c>
      <c r="C66" s="19">
        <f>SUM(C67:C69)</f>
        <v>90706</v>
      </c>
      <c r="D66" s="19">
        <f t="shared" ref="D66:G66" si="28">SUM(D67:D69)</f>
        <v>0</v>
      </c>
      <c r="E66" s="19">
        <f t="shared" si="28"/>
        <v>0</v>
      </c>
      <c r="F66" s="19">
        <f t="shared" si="28"/>
        <v>0</v>
      </c>
      <c r="G66" s="19">
        <f t="shared" si="28"/>
        <v>0</v>
      </c>
    </row>
    <row r="67" spans="1:7" x14ac:dyDescent="0.25">
      <c r="A67" s="22" t="s">
        <v>7</v>
      </c>
      <c r="B67" s="18" t="s">
        <v>8</v>
      </c>
      <c r="C67" s="23">
        <v>26458</v>
      </c>
      <c r="D67" s="23">
        <v>0</v>
      </c>
      <c r="E67" s="23">
        <v>0</v>
      </c>
      <c r="F67" s="23">
        <v>0</v>
      </c>
      <c r="G67" s="23">
        <v>0</v>
      </c>
    </row>
    <row r="68" spans="1:7" x14ac:dyDescent="0.25">
      <c r="A68" s="22" t="s">
        <v>5</v>
      </c>
      <c r="B68" s="18" t="s">
        <v>6</v>
      </c>
      <c r="C68" s="23">
        <v>57612</v>
      </c>
      <c r="D68" s="23">
        <v>0</v>
      </c>
      <c r="E68" s="23">
        <v>0</v>
      </c>
      <c r="F68" s="23">
        <v>0</v>
      </c>
      <c r="G68" s="23">
        <v>0</v>
      </c>
    </row>
    <row r="69" spans="1:7" x14ac:dyDescent="0.25">
      <c r="A69" s="22" t="s">
        <v>9</v>
      </c>
      <c r="B69" s="18" t="s">
        <v>10</v>
      </c>
      <c r="C69" s="23">
        <v>6636</v>
      </c>
      <c r="D69" s="23">
        <v>0</v>
      </c>
      <c r="E69" s="23">
        <v>0</v>
      </c>
      <c r="F69" s="23">
        <v>0</v>
      </c>
      <c r="G69" s="23">
        <v>0</v>
      </c>
    </row>
    <row r="70" spans="1:7" x14ac:dyDescent="0.25">
      <c r="A70" s="20">
        <v>61</v>
      </c>
      <c r="B70" s="18" t="s">
        <v>52</v>
      </c>
      <c r="C70" s="19">
        <f>C71</f>
        <v>1357</v>
      </c>
      <c r="D70" s="19">
        <f t="shared" ref="D70:G70" si="29">D71</f>
        <v>0</v>
      </c>
      <c r="E70" s="19">
        <f t="shared" si="29"/>
        <v>0</v>
      </c>
      <c r="F70" s="19">
        <f t="shared" si="29"/>
        <v>0</v>
      </c>
      <c r="G70" s="19">
        <f t="shared" si="29"/>
        <v>0</v>
      </c>
    </row>
    <row r="71" spans="1:7" x14ac:dyDescent="0.25">
      <c r="A71" s="21" t="s">
        <v>3</v>
      </c>
      <c r="B71" s="18" t="s">
        <v>4</v>
      </c>
      <c r="C71" s="19">
        <f>C72+C73</f>
        <v>1357</v>
      </c>
      <c r="D71" s="19">
        <f t="shared" ref="D71:G71" si="30">D72+D73</f>
        <v>0</v>
      </c>
      <c r="E71" s="19">
        <f t="shared" si="30"/>
        <v>0</v>
      </c>
      <c r="F71" s="19">
        <f t="shared" si="30"/>
        <v>0</v>
      </c>
      <c r="G71" s="19">
        <f t="shared" si="30"/>
        <v>0</v>
      </c>
    </row>
    <row r="72" spans="1:7" x14ac:dyDescent="0.25">
      <c r="A72" s="22" t="s">
        <v>7</v>
      </c>
      <c r="B72" s="18" t="s">
        <v>8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</row>
    <row r="73" spans="1:7" x14ac:dyDescent="0.25">
      <c r="A73" s="22" t="s">
        <v>5</v>
      </c>
      <c r="B73" s="18" t="s">
        <v>6</v>
      </c>
      <c r="C73" s="23">
        <v>1357</v>
      </c>
      <c r="D73" s="23">
        <v>0</v>
      </c>
      <c r="E73" s="23">
        <v>0</v>
      </c>
      <c r="F73" s="23">
        <v>0</v>
      </c>
      <c r="G73" s="23">
        <v>0</v>
      </c>
    </row>
  </sheetData>
  <mergeCells count="1">
    <mergeCell ref="A3:G3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FOOZOS</vt:lpstr>
      <vt:lpstr>FOOZOS!Podrucje_ispisa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mzagorac</dc:creator>
  <cp:lastModifiedBy>Jozo</cp:lastModifiedBy>
  <cp:lastPrinted>2023-12-08T10:31:46Z</cp:lastPrinted>
  <dcterms:created xsi:type="dcterms:W3CDTF">2022-09-23T10:37:40Z</dcterms:created>
  <dcterms:modified xsi:type="dcterms:W3CDTF">2023-12-08T10:32:10Z</dcterms:modified>
</cp:coreProperties>
</file>